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6608" windowHeight="7680"/>
  </bookViews>
  <sheets>
    <sheet name="Name of Vill &amp; SHGs" sheetId="1" r:id="rId1"/>
    <sheet name="Items " sheetId="2" r:id="rId2"/>
    <sheet name="Receipt &amp; payment" sheetId="3" r:id="rId3"/>
  </sheets>
  <calcPr calcId="124519"/>
</workbook>
</file>

<file path=xl/calcChain.xml><?xml version="1.0" encoding="utf-8"?>
<calcChain xmlns="http://schemas.openxmlformats.org/spreadsheetml/2006/main">
  <c r="C52" i="1"/>
  <c r="I14" i="3" l="1"/>
  <c r="I18"/>
  <c r="I23"/>
  <c r="I16"/>
  <c r="I13"/>
  <c r="I20"/>
  <c r="I28"/>
  <c r="I11"/>
  <c r="D9"/>
  <c r="D30" s="1"/>
  <c r="I30" l="1"/>
</calcChain>
</file>

<file path=xl/sharedStrings.xml><?xml version="1.0" encoding="utf-8"?>
<sst xmlns="http://schemas.openxmlformats.org/spreadsheetml/2006/main" count="139" uniqueCount="130">
  <si>
    <t>Sl.no</t>
  </si>
  <si>
    <t>Name of the village</t>
  </si>
  <si>
    <t>Name of the SHGs</t>
  </si>
  <si>
    <t>Thaocham</t>
  </si>
  <si>
    <t>Tigan SHG</t>
  </si>
  <si>
    <t>Daithao SHG</t>
  </si>
  <si>
    <t xml:space="preserve">Longchai </t>
  </si>
  <si>
    <t>Tingsangpuang SHG</t>
  </si>
  <si>
    <t>Chuncham SHG</t>
  </si>
  <si>
    <t>Khanglaimei SHG</t>
  </si>
  <si>
    <t>Puipu Soihiam SHG</t>
  </si>
  <si>
    <t>Aben</t>
  </si>
  <si>
    <t>Dichu SHG</t>
  </si>
  <si>
    <t>Suisam SHG</t>
  </si>
  <si>
    <t>Women upliftment SHG</t>
  </si>
  <si>
    <t>Samaritan SHG</t>
  </si>
  <si>
    <t>Organise SHG</t>
  </si>
  <si>
    <t>Diege(Kandihang)</t>
  </si>
  <si>
    <t>Teupung SHG</t>
  </si>
  <si>
    <t>Blessing SHG</t>
  </si>
  <si>
    <t>Cheikelua SHG</t>
  </si>
  <si>
    <t>Ringting SHG</t>
  </si>
  <si>
    <t>New Mandeu</t>
  </si>
  <si>
    <t>Dichunei SHG</t>
  </si>
  <si>
    <t>Inchubui SHG</t>
  </si>
  <si>
    <t>Puangchu SHG</t>
  </si>
  <si>
    <t>Old Mandeu</t>
  </si>
  <si>
    <t>Serving SHG</t>
  </si>
  <si>
    <t>Teleuchura SHG</t>
  </si>
  <si>
    <t>Ntuachura SHG</t>
  </si>
  <si>
    <t>Mipuimbou SHG</t>
  </si>
  <si>
    <t>Shinning SHG</t>
  </si>
  <si>
    <t>Lungyina SHG</t>
  </si>
  <si>
    <t>Nungba</t>
  </si>
  <si>
    <t>Ruangdai</t>
  </si>
  <si>
    <t>Luangkao</t>
  </si>
  <si>
    <t>Kaiphundai</t>
  </si>
  <si>
    <t>Namdailong</t>
  </si>
  <si>
    <t>Ramgaizang</t>
  </si>
  <si>
    <t>New Alipur</t>
  </si>
  <si>
    <t>Makamlong</t>
  </si>
  <si>
    <t>Bidyanagar</t>
  </si>
  <si>
    <t>Nungba SHG</t>
  </si>
  <si>
    <t>Ruangdai SHG</t>
  </si>
  <si>
    <t>Luangkao SHG</t>
  </si>
  <si>
    <t>Kaiphundai SHG</t>
  </si>
  <si>
    <t>Namdailong SHG</t>
  </si>
  <si>
    <t>Ramgaizang SHG</t>
  </si>
  <si>
    <t>New Alipur SHG</t>
  </si>
  <si>
    <t>Makamlong SHG</t>
  </si>
  <si>
    <t>Bidyanagar SHG</t>
  </si>
  <si>
    <t>Karuluang</t>
  </si>
  <si>
    <t>Karuluang SHG</t>
  </si>
  <si>
    <t>Particulars</t>
  </si>
  <si>
    <t>Rate/bottle or packet</t>
  </si>
  <si>
    <t>Chilli Pickle</t>
  </si>
  <si>
    <t>50/100</t>
  </si>
  <si>
    <t>Amla Achar</t>
  </si>
  <si>
    <t>Dry Amla</t>
  </si>
  <si>
    <t>Sweet Amla</t>
  </si>
  <si>
    <t>Boroi Amla</t>
  </si>
  <si>
    <t>Potato Chip</t>
  </si>
  <si>
    <t>Cassava Chip</t>
  </si>
  <si>
    <t>Dry Ginger</t>
  </si>
  <si>
    <t>Turmeric powder</t>
  </si>
  <si>
    <t>Meat pickle</t>
  </si>
  <si>
    <t>Dry Bamboo shoot</t>
  </si>
  <si>
    <t>Riangtu (Spieces)</t>
  </si>
  <si>
    <t>Thangchaguman</t>
  </si>
  <si>
    <t>15/kg</t>
  </si>
  <si>
    <t>Yam (Ha)</t>
  </si>
  <si>
    <t>Yam (Pan)</t>
  </si>
  <si>
    <t>Mustard leave Sauce</t>
  </si>
  <si>
    <t>ITEMS OF FOOD</t>
  </si>
  <si>
    <t>ITEMS OF CLOTHINGS</t>
  </si>
  <si>
    <t>Pheilak</t>
  </si>
  <si>
    <t>Pheisuai</t>
  </si>
  <si>
    <t>Pheingao</t>
  </si>
  <si>
    <t>Mphangphei</t>
  </si>
  <si>
    <t>Nthiamphei</t>
  </si>
  <si>
    <t>Khao</t>
  </si>
  <si>
    <t>Naga customary waiste coat</t>
  </si>
  <si>
    <t>Mufler</t>
  </si>
  <si>
    <t>ITEMS OF ORNAMENTS</t>
  </si>
  <si>
    <t>Khui (Fermented Sower seeds)</t>
  </si>
  <si>
    <t>Ear-Ring</t>
  </si>
  <si>
    <t>Necklace</t>
  </si>
  <si>
    <t>Brace lale/Bangle</t>
  </si>
  <si>
    <t>Bruce</t>
  </si>
  <si>
    <t>RECEIPT</t>
  </si>
  <si>
    <t>AMOUNT</t>
  </si>
  <si>
    <t>PAYMENT</t>
  </si>
  <si>
    <t>To PESCH Contribution</t>
  </si>
  <si>
    <t>To Other income through Donations</t>
  </si>
  <si>
    <t>To Opening Bal:</t>
  </si>
  <si>
    <t xml:space="preserve">   Cash in hand</t>
  </si>
  <si>
    <t xml:space="preserve">   Cash at Bank</t>
  </si>
  <si>
    <t>By Fooding &amp; Refreshment::</t>
  </si>
  <si>
    <t xml:space="preserve">   Committee</t>
  </si>
  <si>
    <t xml:space="preserve">   Volunteers</t>
  </si>
  <si>
    <t xml:space="preserve">   Refreshment</t>
  </si>
  <si>
    <t>By Publicity &amp; Banner</t>
  </si>
  <si>
    <t>By Hall construction</t>
  </si>
  <si>
    <t>By Hiring charges I,e Furniture etc</t>
  </si>
  <si>
    <t>By Stationeries &amp; printing</t>
  </si>
  <si>
    <t>By Volunteers</t>
  </si>
  <si>
    <t>By Electricity charges</t>
  </si>
  <si>
    <t>By Travelling expenses</t>
  </si>
  <si>
    <t>By Gift &amp; presentation</t>
  </si>
  <si>
    <t xml:space="preserve">   Shgs &amp; others</t>
  </si>
  <si>
    <t>By Sound system &amp; oils</t>
  </si>
  <si>
    <t>By Closing Bal::</t>
  </si>
  <si>
    <t>By Sitting arrangements</t>
  </si>
  <si>
    <t>By Cultural troope</t>
  </si>
  <si>
    <t>By Lodging arrangement of SHGs</t>
  </si>
  <si>
    <t>To Fund Raise through communities</t>
  </si>
  <si>
    <t xml:space="preserve">RECEIPTS &amp; PAYMENTS ACCOUNT </t>
  </si>
  <si>
    <t>OF RISE Federation on MELA from 25 to 26th February,2013</t>
  </si>
  <si>
    <t xml:space="preserve">                                                   As per report of even date annexed</t>
  </si>
  <si>
    <t>Sustainable livelihood SHG</t>
  </si>
  <si>
    <t>Munbangluang SHG</t>
  </si>
  <si>
    <t>Gaikhuan SHG</t>
  </si>
  <si>
    <t>Suaihiamphuam SHG</t>
  </si>
  <si>
    <t>Bwanruangh</t>
  </si>
  <si>
    <t>Dimchangjang SHG</t>
  </si>
  <si>
    <t>Sharon SHG</t>
  </si>
  <si>
    <t xml:space="preserve">Member Present </t>
  </si>
  <si>
    <t>17 villages</t>
  </si>
  <si>
    <t xml:space="preserve">40 SHGs Present </t>
  </si>
  <si>
    <t>Name of SHGs participant/presented at the MELA of Food and Attires organised by Federation SHG &amp; PESCH NGO/Office from    25 - 26thFeb,2013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</si>
</sst>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0" xfId="0" applyFont="1" applyBorder="1"/>
    <xf numFmtId="164" fontId="2" fillId="0" borderId="0" xfId="1" applyFont="1"/>
    <xf numFmtId="164" fontId="2" fillId="0" borderId="2" xfId="1" applyFont="1" applyBorder="1"/>
    <xf numFmtId="164" fontId="5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pane ySplit="5" topLeftCell="A6" activePane="bottomLeft" state="frozen"/>
      <selection pane="bottomLeft" activeCell="E5" sqref="E5"/>
    </sheetView>
  </sheetViews>
  <sheetFormatPr defaultColWidth="9.109375" defaultRowHeight="13.8"/>
  <cols>
    <col min="1" max="1" width="6.44140625" style="1" customWidth="1"/>
    <col min="2" max="2" width="20.109375" style="1" customWidth="1"/>
    <col min="3" max="3" width="20.44140625" style="1" customWidth="1"/>
    <col min="4" max="4" width="29.44140625" style="1" customWidth="1"/>
    <col min="5" max="16384" width="9.109375" style="1"/>
  </cols>
  <sheetData>
    <row r="1" spans="1:4" s="15" customFormat="1"/>
    <row r="2" spans="1:4" s="15" customFormat="1"/>
    <row r="3" spans="1:4" s="12" customFormat="1" ht="47.25" customHeight="1">
      <c r="B3" s="13" t="s">
        <v>129</v>
      </c>
      <c r="C3" s="13"/>
      <c r="D3" s="13"/>
    </row>
    <row r="4" spans="1:4" s="11" customFormat="1"/>
    <row r="5" spans="1:4" s="14" customFormat="1" ht="15.6">
      <c r="A5" s="14" t="s">
        <v>0</v>
      </c>
      <c r="B5" s="14" t="s">
        <v>1</v>
      </c>
      <c r="C5" s="16" t="s">
        <v>126</v>
      </c>
      <c r="D5" s="14" t="s">
        <v>2</v>
      </c>
    </row>
    <row r="6" spans="1:4" s="11" customFormat="1">
      <c r="C6" s="17"/>
    </row>
    <row r="7" spans="1:4" s="11" customFormat="1">
      <c r="A7" s="11">
        <v>1</v>
      </c>
      <c r="B7" s="11" t="s">
        <v>3</v>
      </c>
      <c r="C7" s="17">
        <v>1</v>
      </c>
      <c r="D7" s="11" t="s">
        <v>4</v>
      </c>
    </row>
    <row r="8" spans="1:4" s="11" customFormat="1">
      <c r="C8" s="17">
        <v>2</v>
      </c>
      <c r="D8" s="11" t="s">
        <v>5</v>
      </c>
    </row>
    <row r="9" spans="1:4">
      <c r="C9" s="2"/>
    </row>
    <row r="10" spans="1:4">
      <c r="A10" s="1">
        <v>2</v>
      </c>
      <c r="B10" s="1" t="s">
        <v>6</v>
      </c>
      <c r="C10" s="2">
        <v>1</v>
      </c>
      <c r="D10" s="1" t="s">
        <v>7</v>
      </c>
    </row>
    <row r="11" spans="1:4">
      <c r="C11" s="2">
        <v>2</v>
      </c>
      <c r="D11" s="1" t="s">
        <v>8</v>
      </c>
    </row>
    <row r="12" spans="1:4">
      <c r="C12" s="2">
        <v>3</v>
      </c>
      <c r="D12" s="1" t="s">
        <v>9</v>
      </c>
    </row>
    <row r="13" spans="1:4">
      <c r="C13" s="2">
        <v>4</v>
      </c>
      <c r="D13" s="1" t="s">
        <v>10</v>
      </c>
    </row>
    <row r="14" spans="1:4">
      <c r="C14" s="2"/>
    </row>
    <row r="15" spans="1:4">
      <c r="A15" s="1">
        <v>3</v>
      </c>
      <c r="B15" s="1" t="s">
        <v>11</v>
      </c>
      <c r="C15" s="2">
        <v>1</v>
      </c>
      <c r="D15" s="1" t="s">
        <v>12</v>
      </c>
    </row>
    <row r="16" spans="1:4">
      <c r="C16" s="2">
        <v>2</v>
      </c>
      <c r="D16" s="1" t="s">
        <v>13</v>
      </c>
    </row>
    <row r="17" spans="1:4">
      <c r="C17" s="2">
        <v>3</v>
      </c>
      <c r="D17" s="1" t="s">
        <v>14</v>
      </c>
    </row>
    <row r="18" spans="1:4">
      <c r="C18" s="2">
        <v>4</v>
      </c>
      <c r="D18" s="1" t="s">
        <v>15</v>
      </c>
    </row>
    <row r="19" spans="1:4">
      <c r="C19" s="2">
        <v>5</v>
      </c>
      <c r="D19" s="1" t="s">
        <v>16</v>
      </c>
    </row>
    <row r="20" spans="1:4">
      <c r="C20" s="2"/>
    </row>
    <row r="21" spans="1:4">
      <c r="A21" s="1">
        <v>4</v>
      </c>
      <c r="B21" s="1" t="s">
        <v>17</v>
      </c>
      <c r="C21" s="2">
        <v>1</v>
      </c>
      <c r="D21" s="1" t="s">
        <v>18</v>
      </c>
    </row>
    <row r="22" spans="1:4">
      <c r="C22" s="2">
        <v>2</v>
      </c>
      <c r="D22" s="1" t="s">
        <v>19</v>
      </c>
    </row>
    <row r="23" spans="1:4">
      <c r="C23" s="2">
        <v>3</v>
      </c>
      <c r="D23" s="1" t="s">
        <v>20</v>
      </c>
    </row>
    <row r="24" spans="1:4">
      <c r="C24" s="2">
        <v>4</v>
      </c>
      <c r="D24" s="1" t="s">
        <v>21</v>
      </c>
    </row>
    <row r="25" spans="1:4">
      <c r="C25" s="2"/>
    </row>
    <row r="26" spans="1:4">
      <c r="A26" s="1">
        <v>5</v>
      </c>
      <c r="B26" s="1" t="s">
        <v>22</v>
      </c>
      <c r="C26" s="2">
        <v>1</v>
      </c>
      <c r="D26" s="1" t="s">
        <v>23</v>
      </c>
    </row>
    <row r="27" spans="1:4">
      <c r="C27" s="2">
        <v>2</v>
      </c>
      <c r="D27" s="1" t="s">
        <v>24</v>
      </c>
    </row>
    <row r="28" spans="1:4">
      <c r="C28" s="2">
        <v>3</v>
      </c>
      <c r="D28" s="1" t="s">
        <v>25</v>
      </c>
    </row>
    <row r="29" spans="1:4">
      <c r="C29" s="2"/>
    </row>
    <row r="30" spans="1:4">
      <c r="A30" s="1">
        <v>6</v>
      </c>
      <c r="B30" s="1" t="s">
        <v>26</v>
      </c>
      <c r="C30" s="2">
        <v>1</v>
      </c>
      <c r="D30" s="1" t="s">
        <v>27</v>
      </c>
    </row>
    <row r="31" spans="1:4">
      <c r="C31" s="2">
        <v>2</v>
      </c>
      <c r="D31" s="1" t="s">
        <v>28</v>
      </c>
    </row>
    <row r="32" spans="1:4">
      <c r="C32" s="2">
        <v>3</v>
      </c>
      <c r="D32" s="1" t="s">
        <v>29</v>
      </c>
    </row>
    <row r="33" spans="1:4">
      <c r="C33" s="2">
        <v>4</v>
      </c>
      <c r="D33" s="1" t="s">
        <v>30</v>
      </c>
    </row>
    <row r="34" spans="1:4">
      <c r="C34" s="2">
        <v>5</v>
      </c>
      <c r="D34" s="1" t="s">
        <v>31</v>
      </c>
    </row>
    <row r="35" spans="1:4">
      <c r="C35" s="2">
        <v>6</v>
      </c>
      <c r="D35" s="1" t="s">
        <v>32</v>
      </c>
    </row>
    <row r="36" spans="1:4">
      <c r="A36" s="1">
        <v>7</v>
      </c>
      <c r="B36" s="1" t="s">
        <v>123</v>
      </c>
      <c r="C36" s="2">
        <v>1</v>
      </c>
      <c r="D36" s="1" t="s">
        <v>124</v>
      </c>
    </row>
    <row r="37" spans="1:4">
      <c r="C37" s="2">
        <v>1</v>
      </c>
      <c r="D37" s="1" t="s">
        <v>125</v>
      </c>
    </row>
    <row r="38" spans="1:4">
      <c r="A38" s="1">
        <v>8</v>
      </c>
      <c r="B38" s="1" t="s">
        <v>33</v>
      </c>
      <c r="C38" s="2">
        <v>1</v>
      </c>
      <c r="D38" s="1" t="s">
        <v>42</v>
      </c>
    </row>
    <row r="39" spans="1:4">
      <c r="C39" s="2">
        <v>2</v>
      </c>
      <c r="D39" s="1" t="s">
        <v>121</v>
      </c>
    </row>
    <row r="40" spans="1:4">
      <c r="C40" s="2">
        <v>1</v>
      </c>
      <c r="D40" s="1" t="s">
        <v>122</v>
      </c>
    </row>
    <row r="41" spans="1:4">
      <c r="A41" s="1">
        <v>9</v>
      </c>
      <c r="B41" s="1" t="s">
        <v>34</v>
      </c>
      <c r="C41" s="2">
        <v>1</v>
      </c>
      <c r="D41" s="1" t="s">
        <v>43</v>
      </c>
    </row>
    <row r="42" spans="1:4">
      <c r="C42" s="2">
        <v>3</v>
      </c>
      <c r="D42" s="1" t="s">
        <v>119</v>
      </c>
    </row>
    <row r="43" spans="1:4">
      <c r="C43" s="2">
        <v>2</v>
      </c>
      <c r="D43" s="1" t="s">
        <v>120</v>
      </c>
    </row>
    <row r="44" spans="1:4">
      <c r="A44" s="1">
        <v>10</v>
      </c>
      <c r="B44" s="1" t="s">
        <v>35</v>
      </c>
      <c r="C44" s="2">
        <v>1</v>
      </c>
      <c r="D44" s="1" t="s">
        <v>44</v>
      </c>
    </row>
    <row r="45" spans="1:4">
      <c r="A45" s="1">
        <v>11</v>
      </c>
      <c r="B45" s="1" t="s">
        <v>36</v>
      </c>
      <c r="C45" s="2">
        <v>1</v>
      </c>
      <c r="D45" s="1" t="s">
        <v>45</v>
      </c>
    </row>
    <row r="46" spans="1:4">
      <c r="A46" s="1">
        <v>12</v>
      </c>
      <c r="B46" s="1" t="s">
        <v>37</v>
      </c>
      <c r="C46" s="2">
        <v>1</v>
      </c>
      <c r="D46" s="1" t="s">
        <v>46</v>
      </c>
    </row>
    <row r="47" spans="1:4">
      <c r="A47" s="1">
        <v>13</v>
      </c>
      <c r="B47" s="1" t="s">
        <v>38</v>
      </c>
      <c r="C47" s="2">
        <v>1</v>
      </c>
      <c r="D47" s="1" t="s">
        <v>47</v>
      </c>
    </row>
    <row r="48" spans="1:4">
      <c r="A48" s="1">
        <v>14</v>
      </c>
      <c r="B48" s="1" t="s">
        <v>39</v>
      </c>
      <c r="C48" s="2">
        <v>1</v>
      </c>
      <c r="D48" s="1" t="s">
        <v>48</v>
      </c>
    </row>
    <row r="49" spans="1:4">
      <c r="A49" s="1">
        <v>15</v>
      </c>
      <c r="B49" s="1" t="s">
        <v>40</v>
      </c>
      <c r="C49" s="2">
        <v>1</v>
      </c>
      <c r="D49" s="1" t="s">
        <v>49</v>
      </c>
    </row>
    <row r="50" spans="1:4">
      <c r="A50" s="1">
        <v>16</v>
      </c>
      <c r="B50" s="1" t="s">
        <v>41</v>
      </c>
      <c r="C50" s="2">
        <v>1</v>
      </c>
      <c r="D50" s="1" t="s">
        <v>50</v>
      </c>
    </row>
    <row r="51" spans="1:4">
      <c r="A51" s="1">
        <v>17</v>
      </c>
      <c r="B51" s="1" t="s">
        <v>51</v>
      </c>
      <c r="C51" s="2">
        <v>1</v>
      </c>
      <c r="D51" s="1" t="s">
        <v>52</v>
      </c>
    </row>
    <row r="52" spans="1:4">
      <c r="B52" s="3" t="s">
        <v>127</v>
      </c>
      <c r="C52" s="10">
        <f>SUM(C7:C51)</f>
        <v>85</v>
      </c>
      <c r="D52" s="3" t="s">
        <v>128</v>
      </c>
    </row>
  </sheetData>
  <mergeCells count="1">
    <mergeCell ref="B3:D3"/>
  </mergeCells>
  <pageMargins left="1.42" right="1.17" top="0.52" bottom="0.75" header="0.3" footer="0.3"/>
  <pageSetup paperSize="9"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41"/>
  <sheetViews>
    <sheetView topLeftCell="A4" workbookViewId="0">
      <selection activeCell="F28" sqref="F28"/>
    </sheetView>
  </sheetViews>
  <sheetFormatPr defaultColWidth="9.109375" defaultRowHeight="13.8"/>
  <cols>
    <col min="1" max="1" width="9.109375" style="1"/>
    <col min="2" max="2" width="9.44140625" style="1" customWidth="1"/>
    <col min="3" max="3" width="21.88671875" style="1" customWidth="1"/>
    <col min="4" max="4" width="19.33203125" style="1" customWidth="1"/>
    <col min="5" max="16384" width="9.109375" style="1"/>
  </cols>
  <sheetData>
    <row r="3" spans="1:4" s="3" customFormat="1">
      <c r="A3" s="4">
        <v>1</v>
      </c>
      <c r="B3" s="4" t="s">
        <v>73</v>
      </c>
      <c r="C3" s="4"/>
    </row>
    <row r="4" spans="1:4" s="3" customFormat="1"/>
    <row r="5" spans="1:4" s="3" customFormat="1">
      <c r="B5" s="3" t="s">
        <v>0</v>
      </c>
      <c r="C5" s="3" t="s">
        <v>53</v>
      </c>
      <c r="D5" s="3" t="s">
        <v>54</v>
      </c>
    </row>
    <row r="7" spans="1:4">
      <c r="B7" s="1">
        <v>1</v>
      </c>
      <c r="C7" s="1" t="s">
        <v>55</v>
      </c>
      <c r="D7" s="2" t="s">
        <v>56</v>
      </c>
    </row>
    <row r="8" spans="1:4">
      <c r="B8" s="1">
        <v>2</v>
      </c>
      <c r="C8" s="1" t="s">
        <v>57</v>
      </c>
      <c r="D8" s="2">
        <v>50</v>
      </c>
    </row>
    <row r="9" spans="1:4">
      <c r="B9" s="1">
        <v>3</v>
      </c>
      <c r="C9" s="1" t="s">
        <v>58</v>
      </c>
      <c r="D9" s="2">
        <v>10</v>
      </c>
    </row>
    <row r="10" spans="1:4">
      <c r="B10" s="1">
        <v>4</v>
      </c>
      <c r="C10" s="1" t="s">
        <v>59</v>
      </c>
      <c r="D10" s="2">
        <v>10</v>
      </c>
    </row>
    <row r="11" spans="1:4">
      <c r="B11" s="1">
        <v>5</v>
      </c>
      <c r="C11" s="1" t="s">
        <v>60</v>
      </c>
      <c r="D11" s="2">
        <v>10</v>
      </c>
    </row>
    <row r="12" spans="1:4">
      <c r="B12" s="1">
        <v>6</v>
      </c>
      <c r="C12" s="1" t="s">
        <v>61</v>
      </c>
      <c r="D12" s="2">
        <v>10</v>
      </c>
    </row>
    <row r="13" spans="1:4">
      <c r="B13" s="1">
        <v>7</v>
      </c>
      <c r="C13" s="1" t="s">
        <v>62</v>
      </c>
      <c r="D13" s="2">
        <v>10</v>
      </c>
    </row>
    <row r="14" spans="1:4">
      <c r="B14" s="1">
        <v>8</v>
      </c>
      <c r="C14" s="1" t="s">
        <v>63</v>
      </c>
      <c r="D14" s="2">
        <v>10</v>
      </c>
    </row>
    <row r="15" spans="1:4">
      <c r="B15" s="1">
        <v>9</v>
      </c>
      <c r="C15" s="1" t="s">
        <v>64</v>
      </c>
      <c r="D15" s="2">
        <v>60</v>
      </c>
    </row>
    <row r="16" spans="1:4">
      <c r="B16" s="1">
        <v>10</v>
      </c>
      <c r="C16" s="1" t="s">
        <v>72</v>
      </c>
      <c r="D16" s="2">
        <v>100</v>
      </c>
    </row>
    <row r="17" spans="1:4">
      <c r="B17" s="1">
        <v>11</v>
      </c>
      <c r="C17" s="1" t="s">
        <v>65</v>
      </c>
      <c r="D17" s="2">
        <v>100</v>
      </c>
    </row>
    <row r="18" spans="1:4">
      <c r="B18" s="1">
        <v>12</v>
      </c>
      <c r="C18" s="1" t="s">
        <v>66</v>
      </c>
      <c r="D18" s="2">
        <v>30</v>
      </c>
    </row>
    <row r="19" spans="1:4">
      <c r="B19" s="1">
        <v>13</v>
      </c>
      <c r="C19" s="1" t="s">
        <v>67</v>
      </c>
      <c r="D19" s="2">
        <v>10</v>
      </c>
    </row>
    <row r="20" spans="1:4">
      <c r="B20" s="1">
        <v>14</v>
      </c>
      <c r="C20" s="1" t="s">
        <v>68</v>
      </c>
      <c r="D20" s="2">
        <v>10</v>
      </c>
    </row>
    <row r="21" spans="1:4">
      <c r="B21" s="1">
        <v>15</v>
      </c>
      <c r="C21" s="1" t="s">
        <v>71</v>
      </c>
      <c r="D21" s="2" t="s">
        <v>69</v>
      </c>
    </row>
    <row r="22" spans="1:4">
      <c r="B22" s="1">
        <v>16</v>
      </c>
      <c r="C22" s="1" t="s">
        <v>70</v>
      </c>
      <c r="D22" s="2" t="s">
        <v>69</v>
      </c>
    </row>
    <row r="23" spans="1:4">
      <c r="B23" s="1">
        <v>17</v>
      </c>
      <c r="C23" s="1" t="s">
        <v>84</v>
      </c>
      <c r="D23" s="2">
        <v>10</v>
      </c>
    </row>
    <row r="24" spans="1:4">
      <c r="D24" s="2"/>
    </row>
    <row r="25" spans="1:4" s="3" customFormat="1">
      <c r="A25" s="4">
        <v>2</v>
      </c>
      <c r="B25" s="4" t="s">
        <v>74</v>
      </c>
      <c r="C25" s="4"/>
    </row>
    <row r="26" spans="1:4" s="3" customFormat="1">
      <c r="B26" s="3" t="s">
        <v>0</v>
      </c>
      <c r="C26" s="3" t="s">
        <v>53</v>
      </c>
    </row>
    <row r="27" spans="1:4">
      <c r="B27" s="1">
        <v>1</v>
      </c>
      <c r="C27" s="1" t="s">
        <v>75</v>
      </c>
    </row>
    <row r="28" spans="1:4">
      <c r="B28" s="1">
        <v>2</v>
      </c>
      <c r="C28" s="1" t="s">
        <v>76</v>
      </c>
    </row>
    <row r="29" spans="1:4">
      <c r="B29" s="1">
        <v>3</v>
      </c>
      <c r="C29" s="1" t="s">
        <v>77</v>
      </c>
    </row>
    <row r="30" spans="1:4">
      <c r="B30" s="1">
        <v>4</v>
      </c>
      <c r="C30" s="1" t="s">
        <v>78</v>
      </c>
    </row>
    <row r="31" spans="1:4">
      <c r="B31" s="1">
        <v>5</v>
      </c>
      <c r="C31" s="1" t="s">
        <v>79</v>
      </c>
    </row>
    <row r="32" spans="1:4">
      <c r="B32" s="1">
        <v>6</v>
      </c>
      <c r="C32" s="1" t="s">
        <v>80</v>
      </c>
    </row>
    <row r="33" spans="1:3">
      <c r="B33" s="1">
        <v>7</v>
      </c>
      <c r="C33" s="1" t="s">
        <v>81</v>
      </c>
    </row>
    <row r="34" spans="1:3">
      <c r="B34" s="1">
        <v>8</v>
      </c>
      <c r="C34" s="1" t="s">
        <v>82</v>
      </c>
    </row>
    <row r="36" spans="1:3" s="4" customFormat="1">
      <c r="A36" s="4">
        <v>3</v>
      </c>
      <c r="B36" s="4" t="s">
        <v>83</v>
      </c>
    </row>
    <row r="37" spans="1:3" s="3" customFormat="1">
      <c r="B37" s="3" t="s">
        <v>0</v>
      </c>
      <c r="C37" s="3" t="s">
        <v>53</v>
      </c>
    </row>
    <row r="38" spans="1:3">
      <c r="B38" s="1">
        <v>1</v>
      </c>
      <c r="C38" s="1" t="s">
        <v>85</v>
      </c>
    </row>
    <row r="39" spans="1:3">
      <c r="B39" s="1">
        <v>2</v>
      </c>
      <c r="C39" s="1" t="s">
        <v>86</v>
      </c>
    </row>
    <row r="40" spans="1:3">
      <c r="B40" s="1">
        <v>3</v>
      </c>
      <c r="C40" s="1" t="s">
        <v>87</v>
      </c>
    </row>
    <row r="41" spans="1:3">
      <c r="B41" s="1">
        <v>4</v>
      </c>
      <c r="C41" s="1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2"/>
  <sheetViews>
    <sheetView topLeftCell="A10" workbookViewId="0">
      <selection activeCell="L41" sqref="L41"/>
    </sheetView>
  </sheetViews>
  <sheetFormatPr defaultColWidth="9.109375" defaultRowHeight="13.8"/>
  <cols>
    <col min="1" max="1" width="4.5546875" style="1" customWidth="1"/>
    <col min="2" max="2" width="27.44140625" style="1" customWidth="1"/>
    <col min="3" max="3" width="10" style="1" customWidth="1"/>
    <col min="4" max="4" width="11.109375" style="7" customWidth="1"/>
    <col min="5" max="5" width="0.88671875" style="1" customWidth="1"/>
    <col min="6" max="6" width="4.44140625" style="2" customWidth="1"/>
    <col min="7" max="7" width="21.5546875" style="1" customWidth="1"/>
    <col min="8" max="8" width="9.109375" style="1"/>
    <col min="9" max="9" width="12.44140625" style="7" customWidth="1"/>
    <col min="10" max="16384" width="9.109375" style="1"/>
  </cols>
  <sheetData>
    <row r="2" spans="1:9" s="3" customFormat="1">
      <c r="B2" s="3" t="s">
        <v>116</v>
      </c>
      <c r="D2" s="9"/>
      <c r="F2" s="10"/>
      <c r="I2" s="9"/>
    </row>
    <row r="3" spans="1:9" s="3" customFormat="1">
      <c r="B3" s="3" t="s">
        <v>117</v>
      </c>
      <c r="D3" s="9"/>
      <c r="F3" s="10"/>
      <c r="I3" s="9"/>
    </row>
    <row r="5" spans="1:9" s="3" customFormat="1">
      <c r="B5" s="3" t="s">
        <v>89</v>
      </c>
      <c r="D5" s="9" t="s">
        <v>90</v>
      </c>
      <c r="F5" s="10"/>
      <c r="G5" s="3" t="s">
        <v>91</v>
      </c>
      <c r="I5" s="9" t="s">
        <v>90</v>
      </c>
    </row>
    <row r="7" spans="1:9">
      <c r="A7" s="1">
        <v>1</v>
      </c>
      <c r="B7" s="1" t="s">
        <v>94</v>
      </c>
      <c r="F7" s="2">
        <v>1</v>
      </c>
      <c r="G7" s="1" t="s">
        <v>97</v>
      </c>
    </row>
    <row r="8" spans="1:9">
      <c r="B8" s="1" t="s">
        <v>95</v>
      </c>
      <c r="C8" s="1">
        <v>0</v>
      </c>
      <c r="G8" s="1" t="s">
        <v>98</v>
      </c>
      <c r="H8" s="1">
        <v>2000</v>
      </c>
    </row>
    <row r="9" spans="1:9">
      <c r="B9" s="1" t="s">
        <v>96</v>
      </c>
      <c r="C9" s="5">
        <v>1002</v>
      </c>
      <c r="D9" s="7">
        <f>+C9+C8</f>
        <v>1002</v>
      </c>
      <c r="G9" s="1" t="s">
        <v>99</v>
      </c>
      <c r="H9" s="1">
        <v>2000</v>
      </c>
    </row>
    <row r="10" spans="1:9">
      <c r="G10" s="1" t="s">
        <v>100</v>
      </c>
      <c r="H10" s="6">
        <v>2500</v>
      </c>
    </row>
    <row r="11" spans="1:9">
      <c r="G11" s="1" t="s">
        <v>109</v>
      </c>
      <c r="H11" s="5">
        <v>3000</v>
      </c>
      <c r="I11" s="7">
        <f>+H10+H9+H8+H11</f>
        <v>9500</v>
      </c>
    </row>
    <row r="13" spans="1:9">
      <c r="A13" s="1">
        <v>2</v>
      </c>
      <c r="B13" s="1" t="s">
        <v>115</v>
      </c>
      <c r="D13" s="7">
        <v>50000</v>
      </c>
      <c r="F13" s="2">
        <v>2</v>
      </c>
      <c r="G13" s="1" t="s">
        <v>101</v>
      </c>
      <c r="I13" s="7">
        <f>500+1000+5000</f>
        <v>6500</v>
      </c>
    </row>
    <row r="14" spans="1:9">
      <c r="F14" s="2">
        <v>3</v>
      </c>
      <c r="G14" s="1" t="s">
        <v>110</v>
      </c>
      <c r="I14" s="7">
        <f>6000+3300</f>
        <v>9300</v>
      </c>
    </row>
    <row r="15" spans="1:9">
      <c r="A15" s="1">
        <v>3</v>
      </c>
      <c r="B15" s="1" t="s">
        <v>92</v>
      </c>
      <c r="D15" s="7">
        <v>40000</v>
      </c>
      <c r="F15" s="2">
        <v>4</v>
      </c>
      <c r="G15" s="1" t="s">
        <v>102</v>
      </c>
      <c r="I15" s="7">
        <v>15000</v>
      </c>
    </row>
    <row r="16" spans="1:9">
      <c r="F16" s="2">
        <v>5</v>
      </c>
      <c r="G16" s="1" t="s">
        <v>103</v>
      </c>
      <c r="I16" s="7">
        <f>1000+2500</f>
        <v>3500</v>
      </c>
    </row>
    <row r="17" spans="1:9">
      <c r="A17" s="1">
        <v>4</v>
      </c>
      <c r="B17" s="1" t="s">
        <v>93</v>
      </c>
      <c r="D17" s="7">
        <v>5000</v>
      </c>
      <c r="F17" s="2">
        <v>6</v>
      </c>
      <c r="G17" s="1" t="s">
        <v>104</v>
      </c>
      <c r="I17" s="7">
        <v>5000</v>
      </c>
    </row>
    <row r="18" spans="1:9">
      <c r="F18" s="2">
        <v>7</v>
      </c>
      <c r="G18" s="1" t="s">
        <v>105</v>
      </c>
      <c r="I18" s="7">
        <f>1000+1500+4000</f>
        <v>6500</v>
      </c>
    </row>
    <row r="19" spans="1:9">
      <c r="F19" s="2">
        <v>8</v>
      </c>
      <c r="G19" s="1" t="s">
        <v>106</v>
      </c>
      <c r="I19" s="7">
        <v>1000</v>
      </c>
    </row>
    <row r="20" spans="1:9">
      <c r="F20" s="2">
        <v>9</v>
      </c>
      <c r="G20" s="1" t="s">
        <v>107</v>
      </c>
      <c r="I20" s="7">
        <f>3500+7500</f>
        <v>11000</v>
      </c>
    </row>
    <row r="21" spans="1:9">
      <c r="F21" s="2">
        <v>10</v>
      </c>
      <c r="G21" s="1" t="s">
        <v>108</v>
      </c>
      <c r="I21" s="7">
        <v>5000</v>
      </c>
    </row>
    <row r="22" spans="1:9">
      <c r="F22" s="2">
        <v>11</v>
      </c>
      <c r="G22" s="1" t="s">
        <v>112</v>
      </c>
      <c r="I22" s="7">
        <v>2700</v>
      </c>
    </row>
    <row r="23" spans="1:9">
      <c r="F23" s="2">
        <v>12</v>
      </c>
      <c r="G23" s="1" t="s">
        <v>113</v>
      </c>
      <c r="I23" s="7">
        <f>1000+4000</f>
        <v>5000</v>
      </c>
    </row>
    <row r="24" spans="1:9">
      <c r="F24" s="2">
        <v>13</v>
      </c>
      <c r="G24" s="1" t="s">
        <v>114</v>
      </c>
      <c r="I24" s="7">
        <v>15000</v>
      </c>
    </row>
    <row r="26" spans="1:9">
      <c r="F26" s="2">
        <v>14</v>
      </c>
      <c r="G26" s="1" t="s">
        <v>111</v>
      </c>
    </row>
    <row r="27" spans="1:9">
      <c r="G27" s="1" t="s">
        <v>95</v>
      </c>
      <c r="H27" s="1">
        <v>0</v>
      </c>
    </row>
    <row r="28" spans="1:9">
      <c r="G28" s="1" t="s">
        <v>96</v>
      </c>
      <c r="H28" s="5">
        <v>1002</v>
      </c>
      <c r="I28" s="7">
        <f>+H28+H27</f>
        <v>1002</v>
      </c>
    </row>
    <row r="30" spans="1:9" ht="14.4" thickBot="1">
      <c r="D30" s="8">
        <f>SUM(D7:D29)</f>
        <v>96002</v>
      </c>
      <c r="I30" s="8">
        <f>SUM(I7:I29)</f>
        <v>96002</v>
      </c>
    </row>
    <row r="31" spans="1:9" ht="14.4" thickTop="1"/>
    <row r="32" spans="1:9">
      <c r="F32" s="1"/>
      <c r="G32" s="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Name of Vill &amp; SHGs</vt:lpstr>
      <vt:lpstr>Items </vt:lpstr>
      <vt:lpstr>Receipt &amp; payment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PVIL</cp:lastModifiedBy>
  <cp:lastPrinted>2013-03-28T05:54:50Z</cp:lastPrinted>
  <dcterms:created xsi:type="dcterms:W3CDTF">2013-03-11T08:14:24Z</dcterms:created>
  <dcterms:modified xsi:type="dcterms:W3CDTF">2013-03-28T05:55:57Z</dcterms:modified>
</cp:coreProperties>
</file>